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kamil.czech\Desktop\Administracja\Zamówienia publiczne\2025\Usługi Leśne na 2026 r. 1 tura\Dokumentacja przetargowa\Pakiet nr 3\"/>
    </mc:Choice>
  </mc:AlternateContent>
  <xr:revisionPtr revIDLastSave="0" documentId="13_ncr:1_{494FC444-8402-4F8D-B7D3-989FC680FF6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97" i="1" l="1"/>
  <c r="I96" i="1"/>
  <c r="K95" i="1"/>
  <c r="I95" i="1"/>
  <c r="L95" i="1" s="1"/>
  <c r="K94" i="1"/>
  <c r="I94" i="1"/>
  <c r="L94" i="1" s="1"/>
  <c r="I93" i="1"/>
  <c r="K93" i="1" s="1"/>
  <c r="L93" i="1" s="1"/>
  <c r="K92" i="1"/>
  <c r="I92" i="1"/>
  <c r="L92" i="1" s="1"/>
  <c r="K91" i="1"/>
  <c r="I91" i="1"/>
  <c r="L91" i="1" s="1"/>
  <c r="I90" i="1"/>
  <c r="K90" i="1" s="1"/>
  <c r="L90" i="1" s="1"/>
  <c r="I89" i="1"/>
  <c r="K89" i="1" s="1"/>
  <c r="K88" i="1"/>
  <c r="I88" i="1"/>
  <c r="L88" i="1" s="1"/>
  <c r="I87" i="1"/>
  <c r="K87" i="1" s="1"/>
  <c r="L87" i="1" s="1"/>
  <c r="I86" i="1"/>
  <c r="I85" i="1"/>
  <c r="K84" i="1"/>
  <c r="L84" i="1" s="1"/>
  <c r="I84" i="1"/>
  <c r="I83" i="1"/>
  <c r="I82" i="1"/>
  <c r="K81" i="1"/>
  <c r="I81" i="1"/>
  <c r="L81" i="1" s="1"/>
  <c r="K80" i="1"/>
  <c r="I80" i="1"/>
  <c r="L80" i="1" s="1"/>
  <c r="I79" i="1"/>
  <c r="K79" i="1" s="1"/>
  <c r="L79" i="1" s="1"/>
  <c r="K78" i="1"/>
  <c r="I78" i="1"/>
  <c r="L78" i="1" s="1"/>
  <c r="K77" i="1"/>
  <c r="L77" i="1" s="1"/>
  <c r="I77" i="1"/>
  <c r="I76" i="1"/>
  <c r="K76" i="1" s="1"/>
  <c r="L76" i="1" s="1"/>
  <c r="I75" i="1"/>
  <c r="K75" i="1" s="1"/>
  <c r="K74" i="1"/>
  <c r="I74" i="1"/>
  <c r="L74" i="1" s="1"/>
  <c r="I73" i="1"/>
  <c r="K73" i="1" s="1"/>
  <c r="L73" i="1" s="1"/>
  <c r="I72" i="1"/>
  <c r="K72" i="1" s="1"/>
  <c r="L72" i="1" s="1"/>
  <c r="I71" i="1"/>
  <c r="K70" i="1"/>
  <c r="L70" i="1" s="1"/>
  <c r="I70" i="1"/>
  <c r="I69" i="1"/>
  <c r="I68" i="1"/>
  <c r="K67" i="1"/>
  <c r="I67" i="1"/>
  <c r="L67" i="1" s="1"/>
  <c r="K66" i="1"/>
  <c r="I66" i="1"/>
  <c r="L66" i="1" s="1"/>
  <c r="I65" i="1"/>
  <c r="K65" i="1" s="1"/>
  <c r="L65" i="1" s="1"/>
  <c r="K64" i="1"/>
  <c r="I64" i="1"/>
  <c r="L64" i="1" s="1"/>
  <c r="K63" i="1"/>
  <c r="L63" i="1" s="1"/>
  <c r="I63" i="1"/>
  <c r="I62" i="1"/>
  <c r="K62" i="1" s="1"/>
  <c r="L62" i="1" s="1"/>
  <c r="I61" i="1"/>
  <c r="K61" i="1" s="1"/>
  <c r="K60" i="1"/>
  <c r="I60" i="1"/>
  <c r="L60" i="1" s="1"/>
  <c r="I59" i="1"/>
  <c r="K59" i="1" s="1"/>
  <c r="L59" i="1" s="1"/>
  <c r="I58" i="1"/>
  <c r="K58" i="1" s="1"/>
  <c r="L58" i="1" s="1"/>
  <c r="I57" i="1"/>
  <c r="K56" i="1"/>
  <c r="L56" i="1" s="1"/>
  <c r="I56" i="1"/>
  <c r="I53" i="1"/>
  <c r="I48" i="1"/>
  <c r="K47" i="1"/>
  <c r="I47" i="1"/>
  <c r="L47" i="1" s="1"/>
  <c r="K42" i="1"/>
  <c r="I42" i="1"/>
  <c r="L42" i="1" s="1"/>
  <c r="I37" i="1"/>
  <c r="K37" i="1" s="1"/>
  <c r="L37" i="1" s="1"/>
  <c r="K32" i="1"/>
  <c r="I32" i="1"/>
  <c r="F99" i="1" s="1"/>
  <c r="L97" i="1" l="1"/>
  <c r="L85" i="1"/>
  <c r="L86" i="1"/>
  <c r="L96" i="1"/>
  <c r="L75" i="1"/>
  <c r="K57" i="1"/>
  <c r="L57" i="1" s="1"/>
  <c r="K71" i="1"/>
  <c r="L71" i="1" s="1"/>
  <c r="K85" i="1"/>
  <c r="L61" i="1"/>
  <c r="L89" i="1"/>
  <c r="K86" i="1"/>
  <c r="K48" i="1"/>
  <c r="L48" i="1" s="1"/>
  <c r="K68" i="1"/>
  <c r="L68" i="1" s="1"/>
  <c r="K82" i="1"/>
  <c r="L82" i="1" s="1"/>
  <c r="K96" i="1"/>
  <c r="L32" i="1"/>
  <c r="K53" i="1"/>
  <c r="L53" i="1" s="1"/>
  <c r="K69" i="1"/>
  <c r="L69" i="1" s="1"/>
  <c r="K83" i="1"/>
  <c r="L83" i="1" s="1"/>
  <c r="K97" i="1"/>
  <c r="F100" i="1" l="1"/>
  <c r="B26" i="1" s="1"/>
</calcChain>
</file>

<file path=xl/sharedStrings.xml><?xml version="1.0" encoding="utf-8"?>
<sst xmlns="http://schemas.openxmlformats.org/spreadsheetml/2006/main" count="290" uniqueCount="181">
  <si>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</si>
  <si>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</si>
  <si>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</si>
  <si>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</si>
  <si>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</si>
  <si>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</si>
  <si>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</si>
  <si>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</si>
  <si>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</si>
  <si>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</si>
  <si>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</si>
  <si>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</si>
  <si>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</si>
  <si>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</si>
  <si>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</si>
  <si>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</si>
  <si>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</si>
  <si>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</si>
  <si>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</si>
  <si>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</si>
  <si>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</si>
  <si>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</si>
  <si>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</si>
  <si>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</si>
  <si>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</si>
  <si>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</si>
  <si>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</si>
  <si>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</si>
  <si>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</si>
  <si>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</si>
  <si>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</si>
  <si>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</si>
  <si>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</si>
  <si>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</si>
  <si>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</si>
  <si>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</si>
  <si>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</si>
  <si>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</si>
  <si>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</si>
  <si>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69</t>
  </si>
  <si>
    <t>WYK-PLWY</t>
  </si>
  <si>
    <t>Wykonanie placówek wywyższonych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</si>
  <si>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</si>
  <si>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</si>
  <si>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</si>
  <si>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</si>
  <si>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</si>
  <si>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</si>
  <si>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</si>
  <si>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</si>
  <si>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</si>
  <si>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</si>
  <si>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</si>
  <si>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</si>
  <si>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</si>
  <si>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</si>
  <si>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</si>
  <si>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</si>
  <si>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</si>
  <si>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</si>
  <si>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</si>
  <si>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</si>
  <si>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</si>
  <si>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</si>
  <si>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</si>
  <si>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</si>
  <si>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</si>
  <si>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</si>
  <si>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</si>
  <si>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</si>
  <si>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</si>
  <si>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</si>
  <si>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</si>
  <si>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</si>
  <si>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</si>
  <si>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</si>
  <si>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</si>
  <si>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</si>
  <si>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</si>
  <si>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</si>
  <si>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</si>
  <si>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</si>
  <si>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</si>
  <si>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</si>
  <si>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</si>
  <si>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138</t>
  </si>
  <si>
    <t>ZAB-OSLZG</t>
  </si>
  <si>
    <t>Zabezpieczanie sadzonek przed zgryzaniem osłonkami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</si>
  <si>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</si>
  <si>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</si>
  <si>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</si>
  <si>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</si>
  <si>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</si>
  <si>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</si>
  <si>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</si>
  <si>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</si>
  <si>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</si>
  <si>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</si>
  <si>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</si>
  <si>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</si>
  <si>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</si>
  <si>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</si>
  <si>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</si>
  <si>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</si>
  <si>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</si>
  <si>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</si>
  <si>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</si>
  <si>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</si>
  <si>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</si>
  <si>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</si>
  <si>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</si>
  <si>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</si>
  <si>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</si>
  <si>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</si>
  <si>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</si>
  <si>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</si>
  <si>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</si>
  <si>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</si>
  <si>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</si>
  <si>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</si>
  <si>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</si>
  <si>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</si>
  <si>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</si>
  <si>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</si>
  <si>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</si>
  <si>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</si>
  <si>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</si>
  <si>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900</t>
  </si>
  <si>
    <t>PPOŻ-PASY</t>
  </si>
  <si>
    <t>Wykonanie nowych pasów ppoż.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</si>
  <si>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</si>
  <si>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</si>
  <si>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</si>
  <si>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</si>
  <si>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</si>
  <si>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</si>
  <si>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</si>
  <si>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</si>
  <si>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</si>
  <si>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</si>
  <si>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</si>
  <si>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</si>
  <si>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</si>
  <si>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</si>
  <si>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</si>
  <si>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</si>
  <si>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</si>
  <si>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</si>
  <si>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</si>
  <si>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</si>
  <si>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</si>
  <si>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</si>
  <si>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</si>
  <si>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</si>
  <si>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</si>
  <si>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</si>
  <si>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</si>
  <si>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</si>
  <si>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 xml:space="preserve">96-100 Skierniewice; Zwierzyniec 2                 </t>
  </si>
  <si>
    <t>Odpowiadając na ogłoszenie o przetargu nieograniczonym na „Wykonywanie usług z zakresu gospodarki leśnej na terenie Nadleśnictwa Skierniewice w roku 2026''  składamy niniejszym ofertę na pakiet 3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</si>
  <si>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</si>
  <si>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</si>
  <si>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</si>
  <si>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</si>
  <si>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</si>
  <si>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</si>
  <si>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</si>
  <si>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</si>
  <si>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</si>
  <si>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</si>
  <si>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</si>
  <si>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</si>
  <si>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</si>
  <si>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</si>
  <si>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</si>
  <si>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</si>
  <si>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</si>
  <si>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DYŻUR-PM</t>
  </si>
  <si>
    <t>Dyżur ciągnika z osprzętem</t>
  </si>
  <si>
    <t>MIES</t>
  </si>
  <si>
    <r>
      <t xml:space="preserve">7. Oświadczamy, że następujące usługi stanowiące przedmiot zamówienia wykonają poszczególni Wykonawcy wspólnie ubiegający się o udzielenie zamówienia**  </t>
    </r>
    <r>
      <rPr>
        <b/>
        <sz val="11"/>
        <color rgb="FF333333"/>
        <rFont val="Arial"/>
        <family val="2"/>
        <charset val="238"/>
      </rPr>
      <t>Dopuszczalne jest wskazanie, że wszyscy wykonawcy wykonają cały zakres zamówienia wspólnie, bez wyraźnego podziału: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</si>
</sst>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8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left" vertical="center" wrapText="1"/>
    </xf>
    <xf numFmtId="39" fontId="1" fillId="2" borderId="5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center" vertical="center"/>
    </xf>
    <xf numFmtId="39" fontId="1" fillId="2" borderId="6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 applyProtection="1">
      <alignment horizontal="right" vertical="center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12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horizontal="right" vertical="center"/>
    </xf>
    <xf numFmtId="49" fontId="1" fillId="2" borderId="9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8"/>
  <sheetViews>
    <sheetView tabSelected="1" topLeftCell="A114" workbookViewId="0">
      <selection activeCell="B116" sqref="B116:N11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6" t="s">
        <v>151</v>
      </c>
      <c r="K2" s="46"/>
      <c r="L2" s="46"/>
      <c r="M2" s="46"/>
      <c r="N2" s="46"/>
      <c r="O2" s="46"/>
      <c r="P2" s="46"/>
    </row>
    <row r="3" spans="2:16" s="1" customFormat="1" ht="28.95" customHeight="1" x14ac:dyDescent="0.2">
      <c r="B3" s="48"/>
      <c r="C3" s="48"/>
      <c r="D3" s="48"/>
      <c r="E3" s="48"/>
    </row>
    <row r="4" spans="2:16" s="1" customFormat="1" ht="2.7" customHeight="1" x14ac:dyDescent="0.2">
      <c r="B4" s="54"/>
      <c r="C4" s="54"/>
      <c r="D4" s="54"/>
      <c r="E4" s="54"/>
    </row>
    <row r="5" spans="2:16" s="1" customFormat="1" ht="28.95" customHeight="1" x14ac:dyDescent="0.2">
      <c r="B5" s="49"/>
      <c r="C5" s="49"/>
      <c r="D5" s="49"/>
      <c r="E5" s="49"/>
    </row>
    <row r="6" spans="2:16" s="1" customFormat="1" ht="2.7" customHeight="1" x14ac:dyDescent="0.2">
      <c r="B6" s="54"/>
      <c r="C6" s="54"/>
      <c r="D6" s="54"/>
      <c r="E6" s="54"/>
    </row>
    <row r="7" spans="2:16" s="1" customFormat="1" ht="28.95" customHeight="1" x14ac:dyDescent="0.2">
      <c r="B7" s="49"/>
      <c r="C7" s="49"/>
      <c r="D7" s="49"/>
      <c r="E7" s="49"/>
    </row>
    <row r="8" spans="2:16" s="1" customFormat="1" ht="5.25" customHeight="1" x14ac:dyDescent="0.2">
      <c r="B8" s="54"/>
      <c r="C8" s="54"/>
      <c r="D8" s="54"/>
      <c r="E8" s="54"/>
    </row>
    <row r="9" spans="2:16" s="1" customFormat="1" ht="4.2" customHeight="1" x14ac:dyDescent="0.2"/>
    <row r="10" spans="2:16" s="1" customFormat="1" ht="6.9" customHeight="1" x14ac:dyDescent="0.2">
      <c r="B10" s="57" t="s">
        <v>152</v>
      </c>
      <c r="C10" s="57"/>
      <c r="D10" s="57"/>
      <c r="E10" s="57"/>
    </row>
    <row r="11" spans="2:16" s="1" customFormat="1" ht="12.45" customHeight="1" x14ac:dyDescent="0.2">
      <c r="B11" s="57"/>
      <c r="C11" s="57"/>
      <c r="D11" s="57"/>
      <c r="E11" s="57"/>
      <c r="G11" s="23"/>
      <c r="H11" s="56" t="s">
        <v>153</v>
      </c>
      <c r="I11" s="56"/>
      <c r="J11" s="56"/>
      <c r="K11" s="56"/>
      <c r="L11" s="56"/>
      <c r="M11" s="56"/>
      <c r="N11" s="56"/>
      <c r="O11" s="56"/>
    </row>
    <row r="12" spans="2:16" s="1" customFormat="1" ht="7.95" customHeight="1" x14ac:dyDescent="0.2">
      <c r="H12" s="56"/>
      <c r="I12" s="56"/>
      <c r="J12" s="56"/>
      <c r="K12" s="56"/>
      <c r="L12" s="56"/>
      <c r="M12" s="56"/>
      <c r="N12" s="56"/>
      <c r="O12" s="56"/>
    </row>
    <row r="13" spans="2:16" s="1" customFormat="1" ht="20.25" customHeight="1" x14ac:dyDescent="0.2"/>
    <row r="14" spans="2:16" s="1" customFormat="1" ht="24" customHeight="1" x14ac:dyDescent="0.2">
      <c r="F14" s="55" t="s">
        <v>154</v>
      </c>
      <c r="G14" s="55"/>
      <c r="H14" s="55"/>
      <c r="I14" s="55"/>
    </row>
    <row r="15" spans="2:16" s="1" customFormat="1" ht="43.2" customHeight="1" x14ac:dyDescent="0.2"/>
    <row r="16" spans="2:16" s="1" customFormat="1" ht="20.7" customHeight="1" x14ac:dyDescent="0.2">
      <c r="C16" s="34" t="s">
        <v>155</v>
      </c>
      <c r="D16" s="34"/>
      <c r="E16" s="34"/>
    </row>
    <row r="17" spans="2:13" s="1" customFormat="1" ht="2.7" customHeight="1" x14ac:dyDescent="0.2"/>
    <row r="18" spans="2:13" s="1" customFormat="1" ht="20.7" customHeight="1" x14ac:dyDescent="0.2">
      <c r="C18" s="34" t="s">
        <v>156</v>
      </c>
      <c r="D18" s="34"/>
      <c r="E18" s="34"/>
    </row>
    <row r="19" spans="2:13" s="1" customFormat="1" ht="2.7" customHeight="1" x14ac:dyDescent="0.2"/>
    <row r="20" spans="2:13" s="1" customFormat="1" ht="20.7" customHeight="1" x14ac:dyDescent="0.2">
      <c r="C20" s="34" t="s">
        <v>157</v>
      </c>
      <c r="D20" s="34"/>
      <c r="E20" s="34"/>
    </row>
    <row r="21" spans="2:13" s="1" customFormat="1" ht="2.7" customHeight="1" x14ac:dyDescent="0.2"/>
    <row r="22" spans="2:13" s="1" customFormat="1" ht="20.7" customHeight="1" x14ac:dyDescent="0.2">
      <c r="C22" s="34" t="s">
        <v>158</v>
      </c>
      <c r="D22" s="34"/>
      <c r="E22" s="34"/>
    </row>
    <row r="23" spans="2:13" s="1" customFormat="1" ht="34.65" customHeight="1" x14ac:dyDescent="0.2"/>
    <row r="24" spans="2:13" s="1" customFormat="1" ht="50.1" customHeight="1" x14ac:dyDescent="0.2">
      <c r="B24" s="32" t="s">
        <v>159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2:13" s="1" customFormat="1" ht="2.7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TEXT(F100,"#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4" t="s">
        <v>160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7" t="s">
        <v>10</v>
      </c>
      <c r="M31" s="4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4141</v>
      </c>
      <c r="H32" s="18">
        <v>0</v>
      </c>
      <c r="I32" s="17">
        <f>ROUND(G32* H32,2)</f>
        <v>0</v>
      </c>
      <c r="J32" s="5">
        <v>8</v>
      </c>
      <c r="K32" s="17">
        <f>ROUND(I32* J32/100,2)</f>
        <v>0</v>
      </c>
      <c r="L32" s="29">
        <f>ROUND(I32+ K32,2)</f>
        <v>0</v>
      </c>
      <c r="M32" s="30"/>
    </row>
    <row r="33" spans="2:13" s="1" customFormat="1" ht="3.15" customHeight="1" x14ac:dyDescent="0.2"/>
    <row r="34" spans="2:13" s="1" customFormat="1" ht="18.149999999999999" customHeight="1" x14ac:dyDescent="0.2">
      <c r="B34" s="34" t="s">
        <v>161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7" t="s">
        <v>10</v>
      </c>
      <c r="M36" s="47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12219</v>
      </c>
      <c r="H37" s="18">
        <v>0</v>
      </c>
      <c r="I37" s="17">
        <f>ROUND(G37* H37,2)</f>
        <v>0</v>
      </c>
      <c r="J37" s="5">
        <v>8</v>
      </c>
      <c r="K37" s="17">
        <f>ROUND(I37* J37/100,2)</f>
        <v>0</v>
      </c>
      <c r="L37" s="29">
        <f>ROUND(I37+ K37,2)</f>
        <v>0</v>
      </c>
      <c r="M37" s="30"/>
    </row>
    <row r="38" spans="2:13" s="1" customFormat="1" ht="3.15" customHeight="1" x14ac:dyDescent="0.2"/>
    <row r="39" spans="2:13" s="1" customFormat="1" ht="18.149999999999999" customHeight="1" x14ac:dyDescent="0.2">
      <c r="B39" s="34" t="s">
        <v>162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7" t="s">
        <v>10</v>
      </c>
      <c r="M41" s="47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7899</v>
      </c>
      <c r="H42" s="18">
        <v>0</v>
      </c>
      <c r="I42" s="17">
        <f>ROUND(G42* H42,2)</f>
        <v>0</v>
      </c>
      <c r="J42" s="5">
        <v>8</v>
      </c>
      <c r="K42" s="17">
        <f>ROUND(I42* J42/100,2)</f>
        <v>0</v>
      </c>
      <c r="L42" s="29">
        <f>ROUND(I42+ K42,2)</f>
        <v>0</v>
      </c>
      <c r="M42" s="30"/>
    </row>
    <row r="43" spans="2:13" s="1" customFormat="1" ht="3.15" customHeight="1" x14ac:dyDescent="0.2"/>
    <row r="44" spans="2:13" s="1" customFormat="1" ht="18.149999999999999" customHeight="1" x14ac:dyDescent="0.2">
      <c r="B44" s="34" t="s">
        <v>163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7" t="s">
        <v>10</v>
      </c>
      <c r="M46" s="47"/>
    </row>
    <row r="47" spans="2:13" s="1" customFormat="1" ht="19.649999999999999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64</v>
      </c>
      <c r="H47" s="18">
        <v>0</v>
      </c>
      <c r="I47" s="17">
        <f>ROUND(G47* H47,2)</f>
        <v>0</v>
      </c>
      <c r="J47" s="5">
        <v>8</v>
      </c>
      <c r="K47" s="17">
        <f>ROUND(I47* J47/100,2)</f>
        <v>0</v>
      </c>
      <c r="L47" s="29">
        <f>ROUND(I47+ K47,2)</f>
        <v>0</v>
      </c>
      <c r="M47" s="30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2126</v>
      </c>
      <c r="H48" s="18">
        <v>0</v>
      </c>
      <c r="I48" s="17">
        <f>ROUND(G48* H48,2)</f>
        <v>0</v>
      </c>
      <c r="J48" s="5">
        <v>8</v>
      </c>
      <c r="K48" s="17">
        <f>ROUND(I48* J48/100,2)</f>
        <v>0</v>
      </c>
      <c r="L48" s="29">
        <f>ROUND(I48+ K48,2)</f>
        <v>0</v>
      </c>
      <c r="M48" s="30"/>
    </row>
    <row r="49" spans="2:13" s="1" customFormat="1" ht="3.15" customHeight="1" x14ac:dyDescent="0.2"/>
    <row r="50" spans="2:13" s="1" customFormat="1" ht="18.149999999999999" customHeight="1" x14ac:dyDescent="0.2">
      <c r="B50" s="34" t="s">
        <v>164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47" t="s">
        <v>10</v>
      </c>
      <c r="M52" s="47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1190</v>
      </c>
      <c r="H53" s="18">
        <v>0</v>
      </c>
      <c r="I53" s="17">
        <f>ROUND(G53* H53,2)</f>
        <v>0</v>
      </c>
      <c r="J53" s="5">
        <v>8</v>
      </c>
      <c r="K53" s="17">
        <f>ROUND(I53* J53/100,2)</f>
        <v>0</v>
      </c>
      <c r="L53" s="29">
        <f>ROUND(I53+ K53,2)</f>
        <v>0</v>
      </c>
      <c r="M53" s="30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47" t="s">
        <v>10</v>
      </c>
      <c r="M55" s="47"/>
    </row>
    <row r="56" spans="2:13" s="1" customFormat="1" ht="28.9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115</v>
      </c>
      <c r="H56" s="18">
        <v>0</v>
      </c>
      <c r="I56" s="17">
        <f t="shared" ref="I56:I97" si="0">ROUND(G56* H56,2)</f>
        <v>0</v>
      </c>
      <c r="J56" s="5">
        <v>8</v>
      </c>
      <c r="K56" s="17">
        <f t="shared" ref="K56:K97" si="1">ROUND(I56* J56/100,2)</f>
        <v>0</v>
      </c>
      <c r="L56" s="29">
        <f t="shared" ref="L56:L97" si="2">ROUND(I56+ K56,2)</f>
        <v>0</v>
      </c>
      <c r="M56" s="30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44.45</v>
      </c>
      <c r="H57" s="18">
        <v>0</v>
      </c>
      <c r="I57" s="17">
        <f t="shared" si="0"/>
        <v>0</v>
      </c>
      <c r="J57" s="5">
        <v>8</v>
      </c>
      <c r="K57" s="17">
        <f t="shared" si="1"/>
        <v>0</v>
      </c>
      <c r="L57" s="29">
        <f t="shared" si="2"/>
        <v>0</v>
      </c>
      <c r="M57" s="30"/>
    </row>
    <row r="58" spans="2:13" s="1" customFormat="1" ht="28.9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8.9499999999999993</v>
      </c>
      <c r="H58" s="18">
        <v>0</v>
      </c>
      <c r="I58" s="17">
        <f t="shared" si="0"/>
        <v>0</v>
      </c>
      <c r="J58" s="5">
        <v>8</v>
      </c>
      <c r="K58" s="17">
        <f t="shared" si="1"/>
        <v>0</v>
      </c>
      <c r="L58" s="29">
        <f t="shared" si="2"/>
        <v>0</v>
      </c>
      <c r="M58" s="30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3.64</v>
      </c>
      <c r="H59" s="18">
        <v>0</v>
      </c>
      <c r="I59" s="17">
        <f t="shared" si="0"/>
        <v>0</v>
      </c>
      <c r="J59" s="5">
        <v>8</v>
      </c>
      <c r="K59" s="17">
        <f t="shared" si="1"/>
        <v>0</v>
      </c>
      <c r="L59" s="29">
        <f t="shared" si="2"/>
        <v>0</v>
      </c>
      <c r="M59" s="30"/>
    </row>
    <row r="60" spans="2:13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1</v>
      </c>
      <c r="H60" s="18">
        <v>0</v>
      </c>
      <c r="I60" s="17">
        <f t="shared" si="0"/>
        <v>0</v>
      </c>
      <c r="J60" s="5">
        <v>8</v>
      </c>
      <c r="K60" s="17">
        <f t="shared" si="1"/>
        <v>0</v>
      </c>
      <c r="L60" s="29">
        <f t="shared" si="2"/>
        <v>0</v>
      </c>
      <c r="M60" s="30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1.47</v>
      </c>
      <c r="H61" s="18">
        <v>0</v>
      </c>
      <c r="I61" s="17">
        <f t="shared" si="0"/>
        <v>0</v>
      </c>
      <c r="J61" s="5">
        <v>8</v>
      </c>
      <c r="K61" s="17">
        <f t="shared" si="1"/>
        <v>0</v>
      </c>
      <c r="L61" s="29">
        <f t="shared" si="2"/>
        <v>0</v>
      </c>
      <c r="M61" s="30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0.2</v>
      </c>
      <c r="H62" s="18">
        <v>0</v>
      </c>
      <c r="I62" s="17">
        <f t="shared" si="0"/>
        <v>0</v>
      </c>
      <c r="J62" s="5">
        <v>8</v>
      </c>
      <c r="K62" s="17">
        <f t="shared" si="1"/>
        <v>0</v>
      </c>
      <c r="L62" s="29">
        <f t="shared" si="2"/>
        <v>0</v>
      </c>
      <c r="M62" s="30"/>
    </row>
    <row r="63" spans="2:13" s="1" customFormat="1" ht="28.9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65.099999999999994</v>
      </c>
      <c r="H63" s="18">
        <v>0</v>
      </c>
      <c r="I63" s="17">
        <f t="shared" si="0"/>
        <v>0</v>
      </c>
      <c r="J63" s="5">
        <v>8</v>
      </c>
      <c r="K63" s="17">
        <f t="shared" si="1"/>
        <v>0</v>
      </c>
      <c r="L63" s="29">
        <f t="shared" si="2"/>
        <v>0</v>
      </c>
      <c r="M63" s="30"/>
    </row>
    <row r="64" spans="2:13" s="1" customFormat="1" ht="19.64999999999999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16.829999999999998</v>
      </c>
      <c r="H64" s="18">
        <v>0</v>
      </c>
      <c r="I64" s="17">
        <f t="shared" si="0"/>
        <v>0</v>
      </c>
      <c r="J64" s="5">
        <v>8</v>
      </c>
      <c r="K64" s="17">
        <f t="shared" si="1"/>
        <v>0</v>
      </c>
      <c r="L64" s="29">
        <f t="shared" si="2"/>
        <v>0</v>
      </c>
      <c r="M64" s="30"/>
    </row>
    <row r="65" spans="2:13" s="1" customFormat="1" ht="28.95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60.81</v>
      </c>
      <c r="H65" s="18">
        <v>0</v>
      </c>
      <c r="I65" s="17">
        <f t="shared" si="0"/>
        <v>0</v>
      </c>
      <c r="J65" s="5">
        <v>8</v>
      </c>
      <c r="K65" s="17">
        <f t="shared" si="1"/>
        <v>0</v>
      </c>
      <c r="L65" s="29">
        <f t="shared" si="2"/>
        <v>0</v>
      </c>
      <c r="M65" s="30"/>
    </row>
    <row r="66" spans="2:13" s="1" customFormat="1" ht="28.9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45</v>
      </c>
      <c r="G66" s="8">
        <v>76.7</v>
      </c>
      <c r="H66" s="18">
        <v>0</v>
      </c>
      <c r="I66" s="17">
        <f t="shared" si="0"/>
        <v>0</v>
      </c>
      <c r="J66" s="5">
        <v>8</v>
      </c>
      <c r="K66" s="17">
        <f t="shared" si="1"/>
        <v>0</v>
      </c>
      <c r="L66" s="29">
        <f t="shared" si="2"/>
        <v>0</v>
      </c>
      <c r="M66" s="30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38</v>
      </c>
      <c r="G67" s="8">
        <v>95.44</v>
      </c>
      <c r="H67" s="18">
        <v>0</v>
      </c>
      <c r="I67" s="17">
        <f t="shared" si="0"/>
        <v>0</v>
      </c>
      <c r="J67" s="5">
        <v>8</v>
      </c>
      <c r="K67" s="17">
        <f t="shared" si="1"/>
        <v>0</v>
      </c>
      <c r="L67" s="29">
        <f t="shared" si="2"/>
        <v>0</v>
      </c>
      <c r="M67" s="30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38</v>
      </c>
      <c r="G68" s="8">
        <v>108.42</v>
      </c>
      <c r="H68" s="18">
        <v>0</v>
      </c>
      <c r="I68" s="17">
        <f t="shared" si="0"/>
        <v>0</v>
      </c>
      <c r="J68" s="5">
        <v>8</v>
      </c>
      <c r="K68" s="17">
        <f t="shared" si="1"/>
        <v>0</v>
      </c>
      <c r="L68" s="29">
        <f t="shared" si="2"/>
        <v>0</v>
      </c>
      <c r="M68" s="30"/>
    </row>
    <row r="69" spans="2:13" s="1" customFormat="1" ht="28.9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3.43</v>
      </c>
      <c r="H69" s="18">
        <v>0</v>
      </c>
      <c r="I69" s="17">
        <f t="shared" si="0"/>
        <v>0</v>
      </c>
      <c r="J69" s="5">
        <v>8</v>
      </c>
      <c r="K69" s="17">
        <f t="shared" si="1"/>
        <v>0</v>
      </c>
      <c r="L69" s="29">
        <f t="shared" si="2"/>
        <v>0</v>
      </c>
      <c r="M69" s="30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208.01</v>
      </c>
      <c r="H70" s="18">
        <v>0</v>
      </c>
      <c r="I70" s="17">
        <f t="shared" si="0"/>
        <v>0</v>
      </c>
      <c r="J70" s="5">
        <v>8</v>
      </c>
      <c r="K70" s="17">
        <f t="shared" si="1"/>
        <v>0</v>
      </c>
      <c r="L70" s="29">
        <f t="shared" si="2"/>
        <v>0</v>
      </c>
      <c r="M70" s="30"/>
    </row>
    <row r="71" spans="2:13" s="1" customFormat="1" ht="28.9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15</v>
      </c>
      <c r="H71" s="18">
        <v>0</v>
      </c>
      <c r="I71" s="17">
        <f t="shared" si="0"/>
        <v>0</v>
      </c>
      <c r="J71" s="5">
        <v>8</v>
      </c>
      <c r="K71" s="17">
        <f t="shared" si="1"/>
        <v>0</v>
      </c>
      <c r="L71" s="29">
        <f t="shared" si="2"/>
        <v>0</v>
      </c>
      <c r="M71" s="30"/>
    </row>
    <row r="72" spans="2:13" s="1" customFormat="1" ht="28.9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29</v>
      </c>
      <c r="H72" s="18">
        <v>0</v>
      </c>
      <c r="I72" s="17">
        <f t="shared" si="0"/>
        <v>0</v>
      </c>
      <c r="J72" s="5">
        <v>8</v>
      </c>
      <c r="K72" s="17">
        <f t="shared" si="1"/>
        <v>0</v>
      </c>
      <c r="L72" s="29">
        <f t="shared" si="2"/>
        <v>0</v>
      </c>
      <c r="M72" s="30"/>
    </row>
    <row r="73" spans="2:13" s="1" customFormat="1" ht="28.9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13</v>
      </c>
      <c r="H73" s="18">
        <v>0</v>
      </c>
      <c r="I73" s="17">
        <f t="shared" si="0"/>
        <v>0</v>
      </c>
      <c r="J73" s="5">
        <v>8</v>
      </c>
      <c r="K73" s="17">
        <f t="shared" si="1"/>
        <v>0</v>
      </c>
      <c r="L73" s="29">
        <f t="shared" si="2"/>
        <v>0</v>
      </c>
      <c r="M73" s="30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23.54</v>
      </c>
      <c r="H74" s="18">
        <v>0</v>
      </c>
      <c r="I74" s="17">
        <f t="shared" si="0"/>
        <v>0</v>
      </c>
      <c r="J74" s="5">
        <v>8</v>
      </c>
      <c r="K74" s="17">
        <f t="shared" si="1"/>
        <v>0</v>
      </c>
      <c r="L74" s="29">
        <f t="shared" si="2"/>
        <v>0</v>
      </c>
      <c r="M74" s="30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v>39.89</v>
      </c>
      <c r="H75" s="18">
        <v>0</v>
      </c>
      <c r="I75" s="17">
        <f t="shared" si="0"/>
        <v>0</v>
      </c>
      <c r="J75" s="5">
        <v>8</v>
      </c>
      <c r="K75" s="17">
        <f t="shared" si="1"/>
        <v>0</v>
      </c>
      <c r="L75" s="29">
        <f t="shared" si="2"/>
        <v>0</v>
      </c>
      <c r="M75" s="30"/>
    </row>
    <row r="76" spans="2:13" s="1" customFormat="1" ht="28.95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v>80.23</v>
      </c>
      <c r="H76" s="18">
        <v>0</v>
      </c>
      <c r="I76" s="17">
        <f t="shared" si="0"/>
        <v>0</v>
      </c>
      <c r="J76" s="5">
        <v>8</v>
      </c>
      <c r="K76" s="17">
        <f t="shared" si="1"/>
        <v>0</v>
      </c>
      <c r="L76" s="29">
        <f t="shared" si="2"/>
        <v>0</v>
      </c>
      <c r="M76" s="30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38</v>
      </c>
      <c r="G77" s="8">
        <v>0.65</v>
      </c>
      <c r="H77" s="18">
        <v>0</v>
      </c>
      <c r="I77" s="17">
        <f t="shared" si="0"/>
        <v>0</v>
      </c>
      <c r="J77" s="5">
        <v>8</v>
      </c>
      <c r="K77" s="17">
        <f t="shared" si="1"/>
        <v>0</v>
      </c>
      <c r="L77" s="29">
        <f t="shared" si="2"/>
        <v>0</v>
      </c>
      <c r="M77" s="30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72.28</v>
      </c>
      <c r="H78" s="18">
        <v>0</v>
      </c>
      <c r="I78" s="17">
        <f t="shared" si="0"/>
        <v>0</v>
      </c>
      <c r="J78" s="5">
        <v>23</v>
      </c>
      <c r="K78" s="17">
        <f t="shared" si="1"/>
        <v>0</v>
      </c>
      <c r="L78" s="29">
        <f t="shared" si="2"/>
        <v>0</v>
      </c>
      <c r="M78" s="30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91</v>
      </c>
      <c r="G79" s="8">
        <v>9.1999999999999993</v>
      </c>
      <c r="H79" s="18">
        <v>0</v>
      </c>
      <c r="I79" s="17">
        <f t="shared" si="0"/>
        <v>0</v>
      </c>
      <c r="J79" s="5">
        <v>23</v>
      </c>
      <c r="K79" s="17">
        <f t="shared" si="1"/>
        <v>0</v>
      </c>
      <c r="L79" s="29">
        <f t="shared" si="2"/>
        <v>0</v>
      </c>
      <c r="M79" s="30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110</v>
      </c>
      <c r="H80" s="18">
        <v>0</v>
      </c>
      <c r="I80" s="17">
        <f t="shared" si="0"/>
        <v>0</v>
      </c>
      <c r="J80" s="5">
        <v>23</v>
      </c>
      <c r="K80" s="17">
        <f t="shared" si="1"/>
        <v>0</v>
      </c>
      <c r="L80" s="29">
        <f t="shared" si="2"/>
        <v>0</v>
      </c>
      <c r="M80" s="30"/>
    </row>
    <row r="81" spans="2:13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8</v>
      </c>
      <c r="H81" s="18">
        <v>0</v>
      </c>
      <c r="I81" s="17">
        <f t="shared" si="0"/>
        <v>0</v>
      </c>
      <c r="J81" s="5">
        <v>8</v>
      </c>
      <c r="K81" s="17">
        <f t="shared" si="1"/>
        <v>0</v>
      </c>
      <c r="L81" s="29">
        <f t="shared" si="2"/>
        <v>0</v>
      </c>
      <c r="M81" s="30"/>
    </row>
    <row r="82" spans="2:13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v>14</v>
      </c>
      <c r="H82" s="18">
        <v>0</v>
      </c>
      <c r="I82" s="17">
        <f t="shared" si="0"/>
        <v>0</v>
      </c>
      <c r="J82" s="5">
        <v>8</v>
      </c>
      <c r="K82" s="17">
        <f t="shared" si="1"/>
        <v>0</v>
      </c>
      <c r="L82" s="29">
        <f t="shared" si="2"/>
        <v>0</v>
      </c>
      <c r="M82" s="30"/>
    </row>
    <row r="83" spans="2:13" s="1" customFormat="1" ht="28.95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102</v>
      </c>
      <c r="G83" s="8">
        <v>24</v>
      </c>
      <c r="H83" s="18">
        <v>0</v>
      </c>
      <c r="I83" s="17">
        <f t="shared" si="0"/>
        <v>0</v>
      </c>
      <c r="J83" s="5">
        <v>8</v>
      </c>
      <c r="K83" s="17">
        <f t="shared" si="1"/>
        <v>0</v>
      </c>
      <c r="L83" s="29">
        <f t="shared" si="2"/>
        <v>0</v>
      </c>
      <c r="M83" s="30"/>
    </row>
    <row r="84" spans="2:13" s="1" customFormat="1" ht="19.64999999999999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102</v>
      </c>
      <c r="G84" s="8">
        <v>60</v>
      </c>
      <c r="H84" s="18">
        <v>0</v>
      </c>
      <c r="I84" s="17">
        <f t="shared" si="0"/>
        <v>0</v>
      </c>
      <c r="J84" s="5">
        <v>8</v>
      </c>
      <c r="K84" s="17">
        <f t="shared" si="1"/>
        <v>0</v>
      </c>
      <c r="L84" s="29">
        <f t="shared" si="2"/>
        <v>0</v>
      </c>
      <c r="M84" s="30"/>
    </row>
    <row r="85" spans="2:13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98</v>
      </c>
      <c r="G85" s="8">
        <v>1445.6</v>
      </c>
      <c r="H85" s="18">
        <v>0</v>
      </c>
      <c r="I85" s="17">
        <f t="shared" si="0"/>
        <v>0</v>
      </c>
      <c r="J85" s="5">
        <v>8</v>
      </c>
      <c r="K85" s="17">
        <f t="shared" si="1"/>
        <v>0</v>
      </c>
      <c r="L85" s="29">
        <f t="shared" si="2"/>
        <v>0</v>
      </c>
      <c r="M85" s="30"/>
    </row>
    <row r="86" spans="2:13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98</v>
      </c>
      <c r="G86" s="8">
        <v>60</v>
      </c>
      <c r="H86" s="18">
        <v>0</v>
      </c>
      <c r="I86" s="17">
        <f t="shared" si="0"/>
        <v>0</v>
      </c>
      <c r="J86" s="5">
        <v>8</v>
      </c>
      <c r="K86" s="17">
        <f t="shared" si="1"/>
        <v>0</v>
      </c>
      <c r="L86" s="29">
        <f t="shared" si="2"/>
        <v>0</v>
      </c>
      <c r="M86" s="30"/>
    </row>
    <row r="87" spans="2:13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98</v>
      </c>
      <c r="G87" s="8">
        <v>334</v>
      </c>
      <c r="H87" s="18">
        <v>0</v>
      </c>
      <c r="I87" s="17">
        <f t="shared" si="0"/>
        <v>0</v>
      </c>
      <c r="J87" s="5">
        <v>8</v>
      </c>
      <c r="K87" s="17">
        <f t="shared" si="1"/>
        <v>0</v>
      </c>
      <c r="L87" s="29">
        <f t="shared" si="2"/>
        <v>0</v>
      </c>
      <c r="M87" s="30"/>
    </row>
    <row r="88" spans="2:13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98</v>
      </c>
      <c r="G88" s="8">
        <v>15</v>
      </c>
      <c r="H88" s="18">
        <v>0</v>
      </c>
      <c r="I88" s="17">
        <f t="shared" si="0"/>
        <v>0</v>
      </c>
      <c r="J88" s="5">
        <v>8</v>
      </c>
      <c r="K88" s="17">
        <f t="shared" si="1"/>
        <v>0</v>
      </c>
      <c r="L88" s="29">
        <f t="shared" si="2"/>
        <v>0</v>
      </c>
      <c r="M88" s="30"/>
    </row>
    <row r="89" spans="2:13" s="1" customFormat="1" ht="19.649999999999999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98</v>
      </c>
      <c r="G89" s="8">
        <v>677</v>
      </c>
      <c r="H89" s="18">
        <v>0</v>
      </c>
      <c r="I89" s="17">
        <f t="shared" si="0"/>
        <v>0</v>
      </c>
      <c r="J89" s="5">
        <v>8</v>
      </c>
      <c r="K89" s="17">
        <f t="shared" si="1"/>
        <v>0</v>
      </c>
      <c r="L89" s="29">
        <f t="shared" si="2"/>
        <v>0</v>
      </c>
      <c r="M89" s="30"/>
    </row>
    <row r="90" spans="2:13" s="1" customFormat="1" ht="19.64999999999999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45</v>
      </c>
      <c r="G90" s="8">
        <v>0.27</v>
      </c>
      <c r="H90" s="18">
        <v>0</v>
      </c>
      <c r="I90" s="17">
        <f t="shared" si="0"/>
        <v>0</v>
      </c>
      <c r="J90" s="5">
        <v>8</v>
      </c>
      <c r="K90" s="17">
        <f t="shared" si="1"/>
        <v>0</v>
      </c>
      <c r="L90" s="29">
        <f t="shared" si="2"/>
        <v>0</v>
      </c>
      <c r="M90" s="30"/>
    </row>
    <row r="91" spans="2:13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45</v>
      </c>
      <c r="G91" s="8">
        <v>0.54</v>
      </c>
      <c r="H91" s="18">
        <v>0</v>
      </c>
      <c r="I91" s="17">
        <f t="shared" si="0"/>
        <v>0</v>
      </c>
      <c r="J91" s="5">
        <v>8</v>
      </c>
      <c r="K91" s="17">
        <f t="shared" si="1"/>
        <v>0</v>
      </c>
      <c r="L91" s="29">
        <f t="shared" si="2"/>
        <v>0</v>
      </c>
      <c r="M91" s="30"/>
    </row>
    <row r="92" spans="2:13" s="1" customFormat="1" ht="19.649999999999999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25</v>
      </c>
      <c r="G92" s="8">
        <v>3.91</v>
      </c>
      <c r="H92" s="18">
        <v>0</v>
      </c>
      <c r="I92" s="17">
        <f t="shared" si="0"/>
        <v>0</v>
      </c>
      <c r="J92" s="5">
        <v>8</v>
      </c>
      <c r="K92" s="17">
        <f t="shared" si="1"/>
        <v>0</v>
      </c>
      <c r="L92" s="29">
        <f t="shared" si="2"/>
        <v>0</v>
      </c>
      <c r="M92" s="30"/>
    </row>
    <row r="93" spans="2:13" s="1" customFormat="1" ht="19.649999999999999" customHeight="1" x14ac:dyDescent="0.2">
      <c r="B93" s="5">
        <v>44</v>
      </c>
      <c r="C93" s="6" t="s">
        <v>136</v>
      </c>
      <c r="D93" s="6" t="s">
        <v>137</v>
      </c>
      <c r="E93" s="7" t="s">
        <v>114</v>
      </c>
      <c r="F93" s="6" t="s">
        <v>98</v>
      </c>
      <c r="G93" s="8">
        <v>150</v>
      </c>
      <c r="H93" s="18">
        <v>0</v>
      </c>
      <c r="I93" s="17">
        <f t="shared" si="0"/>
        <v>0</v>
      </c>
      <c r="J93" s="5">
        <v>8</v>
      </c>
      <c r="K93" s="17">
        <f t="shared" si="1"/>
        <v>0</v>
      </c>
      <c r="L93" s="29">
        <f t="shared" si="2"/>
        <v>0</v>
      </c>
      <c r="M93" s="30"/>
    </row>
    <row r="94" spans="2:13" s="1" customFormat="1" ht="19.649999999999999" customHeight="1" x14ac:dyDescent="0.2">
      <c r="B94" s="5">
        <v>45</v>
      </c>
      <c r="C94" s="6" t="s">
        <v>138</v>
      </c>
      <c r="D94" s="6" t="s">
        <v>139</v>
      </c>
      <c r="E94" s="7" t="s">
        <v>120</v>
      </c>
      <c r="F94" s="6" t="s">
        <v>98</v>
      </c>
      <c r="G94" s="8">
        <v>10</v>
      </c>
      <c r="H94" s="18">
        <v>0</v>
      </c>
      <c r="I94" s="17">
        <f t="shared" si="0"/>
        <v>0</v>
      </c>
      <c r="J94" s="5">
        <v>8</v>
      </c>
      <c r="K94" s="17">
        <f t="shared" si="1"/>
        <v>0</v>
      </c>
      <c r="L94" s="29">
        <f t="shared" si="2"/>
        <v>0</v>
      </c>
      <c r="M94" s="30"/>
    </row>
    <row r="95" spans="2:13" s="1" customFormat="1" ht="19.649999999999999" customHeight="1" x14ac:dyDescent="0.2">
      <c r="B95" s="5">
        <v>46</v>
      </c>
      <c r="C95" s="6" t="s">
        <v>140</v>
      </c>
      <c r="D95" s="6" t="s">
        <v>141</v>
      </c>
      <c r="E95" s="7" t="s">
        <v>142</v>
      </c>
      <c r="F95" s="6" t="s">
        <v>98</v>
      </c>
      <c r="G95" s="8">
        <v>8</v>
      </c>
      <c r="H95" s="18">
        <v>0</v>
      </c>
      <c r="I95" s="17">
        <f t="shared" si="0"/>
        <v>0</v>
      </c>
      <c r="J95" s="5">
        <v>8</v>
      </c>
      <c r="K95" s="17">
        <f t="shared" si="1"/>
        <v>0</v>
      </c>
      <c r="L95" s="29">
        <f t="shared" si="2"/>
        <v>0</v>
      </c>
      <c r="M95" s="30"/>
    </row>
    <row r="96" spans="2:13" s="1" customFormat="1" ht="19.649999999999999" customHeight="1" x14ac:dyDescent="0.2">
      <c r="B96" s="9">
        <v>47</v>
      </c>
      <c r="C96" s="10" t="s">
        <v>143</v>
      </c>
      <c r="D96" s="10" t="s">
        <v>144</v>
      </c>
      <c r="E96" s="11" t="s">
        <v>126</v>
      </c>
      <c r="F96" s="10" t="s">
        <v>98</v>
      </c>
      <c r="G96" s="12">
        <v>16</v>
      </c>
      <c r="H96" s="20">
        <v>0</v>
      </c>
      <c r="I96" s="19">
        <f t="shared" si="0"/>
        <v>0</v>
      </c>
      <c r="J96" s="9">
        <v>8</v>
      </c>
      <c r="K96" s="19">
        <f t="shared" si="1"/>
        <v>0</v>
      </c>
      <c r="L96" s="50">
        <f t="shared" si="2"/>
        <v>0</v>
      </c>
      <c r="M96" s="51"/>
    </row>
    <row r="97" spans="2:14" s="1" customFormat="1" ht="19.649999999999999" customHeight="1" x14ac:dyDescent="0.2">
      <c r="B97" s="13">
        <v>48</v>
      </c>
      <c r="C97" s="13">
        <v>905</v>
      </c>
      <c r="D97" s="13" t="s">
        <v>177</v>
      </c>
      <c r="E97" s="14" t="s">
        <v>178</v>
      </c>
      <c r="F97" s="15" t="s">
        <v>179</v>
      </c>
      <c r="G97" s="16">
        <v>7</v>
      </c>
      <c r="H97" s="22">
        <v>0</v>
      </c>
      <c r="I97" s="21">
        <f t="shared" si="0"/>
        <v>0</v>
      </c>
      <c r="J97" s="13">
        <v>8</v>
      </c>
      <c r="K97" s="21">
        <f t="shared" si="1"/>
        <v>0</v>
      </c>
      <c r="L97" s="52">
        <f t="shared" si="2"/>
        <v>0</v>
      </c>
      <c r="M97" s="53"/>
    </row>
    <row r="98" spans="2:14" s="1" customFormat="1" ht="55.95" customHeight="1" x14ac:dyDescent="0.2"/>
    <row r="99" spans="2:14" s="1" customFormat="1" ht="21.45" customHeight="1" x14ac:dyDescent="0.2">
      <c r="B99" s="37" t="s">
        <v>145</v>
      </c>
      <c r="C99" s="37"/>
      <c r="D99" s="37"/>
      <c r="E99" s="37"/>
      <c r="F99" s="39">
        <f>ROUND(I32+I37+I42+I47+I48+I53+I56+I57+I58+I59+I60+I61+I62+I63+I64+I65+I66+I67+I68+I69+I70+I71+I72+I73+I74+I75+I76+I77+I78+I79+I80+I81+I82+I83+I84+I85+I86+I87+I88+I89+I90+I91+I92+I93+I94+I95+I96+I97,2)</f>
        <v>0</v>
      </c>
      <c r="G99" s="40"/>
      <c r="H99" s="40"/>
      <c r="I99" s="40"/>
      <c r="J99" s="40"/>
      <c r="K99" s="40"/>
      <c r="L99" s="40"/>
      <c r="M99" s="41"/>
    </row>
    <row r="100" spans="2:14" s="1" customFormat="1" ht="21.45" customHeight="1" x14ac:dyDescent="0.2">
      <c r="B100" s="37" t="s">
        <v>146</v>
      </c>
      <c r="C100" s="37"/>
      <c r="D100" s="37"/>
      <c r="E100" s="37"/>
      <c r="F100" s="42">
        <f>ROUND(L32+L37+L42+L47+L48+L53+L56+L57+L58+L59+L60+L61+L62+L63+L64+L65+L66+L67+L68+L69+L70+L71+L72+L73+L74+L75+L76+L77+L78+L79+L80+L81+L82+L83+L84+L85+L86+L87+L88+L89+L90+L91+L92+L93+L94+L95+L96+L97,2)</f>
        <v>0</v>
      </c>
      <c r="G100" s="43"/>
      <c r="H100" s="43"/>
      <c r="I100" s="43"/>
      <c r="J100" s="43"/>
      <c r="K100" s="43"/>
      <c r="L100" s="43"/>
      <c r="M100" s="44"/>
    </row>
    <row r="101" spans="2:14" s="1" customFormat="1" ht="11.1" customHeight="1" x14ac:dyDescent="0.2"/>
    <row r="102" spans="2:14" s="1" customFormat="1" ht="80.099999999999994" customHeight="1" x14ac:dyDescent="0.2">
      <c r="B102" s="24" t="s">
        <v>165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2:14" s="1" customFormat="1" ht="2.7" customHeight="1" x14ac:dyDescent="0.2"/>
    <row r="104" spans="2:14" s="1" customFormat="1" ht="110.1" customHeight="1" x14ac:dyDescent="0.2">
      <c r="B104" s="24" t="s">
        <v>166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2:14" s="1" customFormat="1" ht="5.25" customHeight="1" x14ac:dyDescent="0.2"/>
    <row r="106" spans="2:14" s="1" customFormat="1" ht="110.1" customHeight="1" x14ac:dyDescent="0.2">
      <c r="B106" s="27" t="s">
        <v>167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</row>
    <row r="107" spans="2:14" s="1" customFormat="1" ht="5.25" customHeight="1" x14ac:dyDescent="0.2"/>
    <row r="108" spans="2:14" s="1" customFormat="1" ht="37.950000000000003" customHeight="1" x14ac:dyDescent="0.2">
      <c r="C108" s="35" t="s">
        <v>147</v>
      </c>
      <c r="D108" s="35"/>
      <c r="E108" s="35"/>
      <c r="F108" s="38" t="s">
        <v>148</v>
      </c>
      <c r="G108" s="38"/>
      <c r="H108" s="38"/>
      <c r="I108" s="38"/>
      <c r="J108" s="38"/>
      <c r="K108" s="38"/>
      <c r="L108" s="38"/>
    </row>
    <row r="109" spans="2:14" s="1" customFormat="1" ht="28.95" customHeight="1" x14ac:dyDescent="0.2"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2:14" s="1" customFormat="1" ht="28.95" customHeight="1" x14ac:dyDescent="0.2"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2:14" s="1" customFormat="1" ht="28.95" customHeight="1" x14ac:dyDescent="0.2"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4" s="1" customFormat="1" ht="28.95" customHeight="1" x14ac:dyDescent="0.2"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2:14" s="1" customFormat="1" ht="2.7" customHeight="1" x14ac:dyDescent="0.2"/>
    <row r="114" spans="2:14" s="1" customFormat="1" ht="203.1" customHeight="1" x14ac:dyDescent="0.2">
      <c r="B114" s="24" t="s">
        <v>168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</row>
    <row r="115" spans="2:14" s="1" customFormat="1" ht="2.7" customHeight="1" x14ac:dyDescent="0.2"/>
    <row r="116" spans="2:14" s="1" customFormat="1" ht="36.9" customHeight="1" x14ac:dyDescent="0.2">
      <c r="B116" s="25" t="s">
        <v>180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2:14" s="1" customFormat="1" ht="2.7" customHeight="1" x14ac:dyDescent="0.2"/>
    <row r="118" spans="2:14" s="1" customFormat="1" ht="37.950000000000003" customHeight="1" x14ac:dyDescent="0.2">
      <c r="C118" s="35" t="s">
        <v>149</v>
      </c>
      <c r="D118" s="35"/>
      <c r="E118" s="35"/>
      <c r="F118" s="36" t="s">
        <v>150</v>
      </c>
      <c r="G118" s="36"/>
      <c r="H118" s="36"/>
      <c r="I118" s="36"/>
      <c r="J118" s="36"/>
      <c r="K118" s="36"/>
      <c r="L118" s="36"/>
    </row>
    <row r="119" spans="2:14" s="1" customFormat="1" ht="28.95" customHeight="1" x14ac:dyDescent="0.2">
      <c r="C119" s="28"/>
      <c r="D119" s="28"/>
      <c r="E119" s="28"/>
      <c r="F119" s="28"/>
      <c r="G119" s="28"/>
      <c r="H119" s="28"/>
      <c r="I119" s="28"/>
      <c r="J119" s="28"/>
      <c r="K119" s="28"/>
      <c r="L119" s="28"/>
    </row>
    <row r="120" spans="2:14" s="1" customFormat="1" ht="28.95" customHeight="1" x14ac:dyDescent="0.2">
      <c r="C120" s="28"/>
      <c r="D120" s="28"/>
      <c r="E120" s="28"/>
      <c r="F120" s="28"/>
      <c r="G120" s="28"/>
      <c r="H120" s="28"/>
      <c r="I120" s="28"/>
      <c r="J120" s="28"/>
      <c r="K120" s="28"/>
      <c r="L120" s="28"/>
    </row>
    <row r="121" spans="2:14" s="1" customFormat="1" ht="28.95" customHeight="1" x14ac:dyDescent="0.2">
      <c r="C121" s="28"/>
      <c r="D121" s="28"/>
      <c r="E121" s="28"/>
      <c r="F121" s="28"/>
      <c r="G121" s="28"/>
      <c r="H121" s="28"/>
      <c r="I121" s="28"/>
      <c r="J121" s="28"/>
      <c r="K121" s="28"/>
      <c r="L121" s="28"/>
    </row>
    <row r="122" spans="2:14" s="1" customFormat="1" ht="28.95" customHeight="1" x14ac:dyDescent="0.2">
      <c r="C122" s="28"/>
      <c r="D122" s="28"/>
      <c r="E122" s="28"/>
      <c r="F122" s="28"/>
      <c r="G122" s="28"/>
      <c r="H122" s="28"/>
      <c r="I122" s="28"/>
      <c r="J122" s="28"/>
      <c r="K122" s="28"/>
      <c r="L122" s="28"/>
    </row>
    <row r="123" spans="2:14" s="1" customFormat="1" ht="2.7" customHeight="1" x14ac:dyDescent="0.2"/>
    <row r="124" spans="2:14" s="1" customFormat="1" ht="159.9" customHeight="1" x14ac:dyDescent="0.2">
      <c r="B124" s="24" t="s">
        <v>169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</row>
    <row r="125" spans="2:14" s="1" customFormat="1" ht="2.7" customHeight="1" x14ac:dyDescent="0.2"/>
    <row r="126" spans="2:14" s="1" customFormat="1" ht="54.9" customHeight="1" x14ac:dyDescent="0.2">
      <c r="B126" s="24" t="s">
        <v>170</v>
      </c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2:14" s="1" customFormat="1" ht="2.7" customHeight="1" x14ac:dyDescent="0.2"/>
    <row r="128" spans="2:14" s="1" customFormat="1" ht="60" customHeight="1" x14ac:dyDescent="0.2">
      <c r="B128" s="27" t="s">
        <v>171</v>
      </c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</row>
    <row r="129" spans="2:14" s="1" customFormat="1" ht="2.7" customHeight="1" x14ac:dyDescent="0.2"/>
    <row r="130" spans="2:14" s="1" customFormat="1" ht="48" customHeight="1" x14ac:dyDescent="0.2">
      <c r="B130" s="27" t="s">
        <v>172</v>
      </c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</row>
    <row r="131" spans="2:14" s="1" customFormat="1" ht="2.7" customHeight="1" x14ac:dyDescent="0.2"/>
    <row r="132" spans="2:14" s="1" customFormat="1" ht="125.1" customHeight="1" x14ac:dyDescent="0.2">
      <c r="B132" s="24" t="s">
        <v>173</v>
      </c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</row>
    <row r="133" spans="2:14" s="1" customFormat="1" ht="2.7" customHeight="1" x14ac:dyDescent="0.2"/>
    <row r="134" spans="2:14" s="1" customFormat="1" ht="84.9" customHeight="1" x14ac:dyDescent="0.2">
      <c r="B134" s="24" t="s">
        <v>174</v>
      </c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</row>
    <row r="135" spans="2:14" s="1" customFormat="1" ht="86.85" customHeight="1" x14ac:dyDescent="0.2"/>
    <row r="136" spans="2:14" s="1" customFormat="1" ht="17.7" customHeight="1" x14ac:dyDescent="0.2">
      <c r="J136" s="45" t="s">
        <v>175</v>
      </c>
      <c r="K136" s="45"/>
      <c r="L136" s="45"/>
    </row>
    <row r="137" spans="2:14" s="1" customFormat="1" ht="145.19999999999999" customHeight="1" x14ac:dyDescent="0.2"/>
    <row r="138" spans="2:14" s="1" customFormat="1" ht="81.599999999999994" customHeight="1" x14ac:dyDescent="0.2">
      <c r="B138" s="31" t="s">
        <v>176</v>
      </c>
      <c r="C138" s="31"/>
      <c r="D138" s="31"/>
      <c r="E138" s="31"/>
      <c r="F138" s="31"/>
      <c r="G138" s="31"/>
      <c r="H138" s="31"/>
      <c r="I138" s="31"/>
      <c r="J138" s="31"/>
      <c r="K138" s="31"/>
    </row>
  </sheetData>
  <mergeCells count="112">
    <mergeCell ref="B3:E3"/>
    <mergeCell ref="B5:E5"/>
    <mergeCell ref="B7:E7"/>
    <mergeCell ref="L94:M94"/>
    <mergeCell ref="L95:M95"/>
    <mergeCell ref="L96:M96"/>
    <mergeCell ref="L97:M9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B4:E4"/>
    <mergeCell ref="B44:L44"/>
    <mergeCell ref="B50:L50"/>
    <mergeCell ref="B6:E6"/>
    <mergeCell ref="B8:E8"/>
    <mergeCell ref="F14:I14"/>
    <mergeCell ref="H11:O12"/>
    <mergeCell ref="B10:E11"/>
    <mergeCell ref="J136:L13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C16:E16"/>
    <mergeCell ref="C18:E18"/>
    <mergeCell ref="C20:E20"/>
    <mergeCell ref="C22:E22"/>
    <mergeCell ref="F108:L108"/>
    <mergeCell ref="F109:L109"/>
    <mergeCell ref="F99:M99"/>
    <mergeCell ref="F100:M100"/>
    <mergeCell ref="L66:M66"/>
    <mergeCell ref="L67:M67"/>
    <mergeCell ref="L68:M68"/>
    <mergeCell ref="L69:M69"/>
    <mergeCell ref="L70:M70"/>
    <mergeCell ref="B102:N102"/>
    <mergeCell ref="B104:N104"/>
    <mergeCell ref="B106:N106"/>
    <mergeCell ref="B130:N130"/>
    <mergeCell ref="B132:N132"/>
    <mergeCell ref="B134:N134"/>
    <mergeCell ref="B138:K138"/>
    <mergeCell ref="B24:M24"/>
    <mergeCell ref="B26:M26"/>
    <mergeCell ref="B29:L29"/>
    <mergeCell ref="B34:L34"/>
    <mergeCell ref="B39:L39"/>
    <mergeCell ref="C110:E110"/>
    <mergeCell ref="C111:E111"/>
    <mergeCell ref="C112:E112"/>
    <mergeCell ref="C118:E118"/>
    <mergeCell ref="C119:E119"/>
    <mergeCell ref="C120:E120"/>
    <mergeCell ref="C121:E121"/>
    <mergeCell ref="C122:E122"/>
    <mergeCell ref="F110:L110"/>
    <mergeCell ref="F111:L111"/>
    <mergeCell ref="F112:L112"/>
    <mergeCell ref="F118:L118"/>
    <mergeCell ref="F119:L119"/>
    <mergeCell ref="F120:L120"/>
    <mergeCell ref="F121:L121"/>
    <mergeCell ref="B114:N114"/>
    <mergeCell ref="B116:N116"/>
    <mergeCell ref="B124:N124"/>
    <mergeCell ref="B126:N126"/>
    <mergeCell ref="B128:N128"/>
    <mergeCell ref="F122:L122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B99:E99"/>
    <mergeCell ref="B100:E100"/>
    <mergeCell ref="C108:E108"/>
    <mergeCell ref="C109:E10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dcterms:created xsi:type="dcterms:W3CDTF">2025-10-16T11:33:54Z</dcterms:created>
  <dcterms:modified xsi:type="dcterms:W3CDTF">2025-10-17T15:22:37Z</dcterms:modified>
</cp:coreProperties>
</file>